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kik-file-01\users$\anu.arukaev\Documents\Anu.Arukaev.1\Ehituspoed\PAKKUMUSED\"/>
    </mc:Choice>
  </mc:AlternateContent>
  <bookViews>
    <workbookView xWindow="-120" yWindow="-120" windowWidth="29040" windowHeight="1584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 i="1" l="1"/>
  <c r="F17" i="1"/>
  <c r="F18" i="1"/>
  <c r="F19" i="1"/>
  <c r="F21" i="1"/>
  <c r="F22" i="1"/>
  <c r="F23" i="1"/>
  <c r="F24" i="1"/>
  <c r="F25" i="1"/>
  <c r="F26" i="1"/>
  <c r="F27" i="1"/>
  <c r="F28" i="1"/>
  <c r="F29" i="1"/>
  <c r="F30" i="1"/>
  <c r="F31" i="1"/>
  <c r="F32" i="1"/>
  <c r="F33" i="1"/>
  <c r="F34" i="1"/>
  <c r="F35" i="1"/>
  <c r="F36" i="1"/>
  <c r="F37" i="1"/>
  <c r="F38" i="1"/>
  <c r="F15" i="1"/>
  <c r="G18" i="1" l="1"/>
  <c r="G19" i="1"/>
  <c r="G21" i="1"/>
  <c r="G22" i="1"/>
  <c r="G23" i="1"/>
  <c r="G24" i="1"/>
  <c r="G25" i="1"/>
  <c r="G26" i="1"/>
  <c r="G27" i="1"/>
  <c r="G28" i="1"/>
  <c r="G29" i="1"/>
  <c r="G30" i="1"/>
  <c r="G31" i="1"/>
  <c r="G32" i="1"/>
  <c r="G33" i="1"/>
  <c r="G34" i="1"/>
  <c r="G35" i="1"/>
  <c r="G36" i="1"/>
  <c r="G37" i="1"/>
  <c r="G38" i="1"/>
  <c r="G16" i="1" l="1"/>
  <c r="G17" i="1"/>
  <c r="G15" i="1"/>
  <c r="G39" i="1" l="1"/>
  <c r="G41" i="1" s="1"/>
</calcChain>
</file>

<file path=xl/sharedStrings.xml><?xml version="1.0" encoding="utf-8"?>
<sst xmlns="http://schemas.openxmlformats.org/spreadsheetml/2006/main" count="81" uniqueCount="77">
  <si>
    <t xml:space="preserve">NB! Tabelis toodud kogused on orienteeruvad ja esitatud pakkumuste võrreldavuse tagamiseks, ostja ei kohustu samas mahus kaupu ostma. </t>
  </si>
  <si>
    <t>Nr</t>
  </si>
  <si>
    <t>Pakkujal ei ole lubatud tabelit muuta.</t>
  </si>
  <si>
    <t>%</t>
  </si>
  <si>
    <t>isoleer teip, 19 mm x 33 m, must</t>
  </si>
  <si>
    <t xml:space="preserve">Pakkumuse vorm hankeosa 1 "Elektrikaubad"
</t>
  </si>
  <si>
    <t>Maksumus km-ta</t>
  </si>
  <si>
    <t>Maksumus kokku km-ta</t>
  </si>
  <si>
    <t>Maksumus kokku km-ta koos allahindlusega</t>
  </si>
  <si>
    <t>Tabel on varustatud vajalike valemitega, pakkuja täidab kõik kollased lahtrid ning kannab rohelise lahtri väärtuse (maksumus kokku km-ta koos allahindlusega) riigihangete registri hindamiskriteeriumite lehele.</t>
  </si>
  <si>
    <t>Poodide aadressid:</t>
  </si>
  <si>
    <t>isoleer teip, 19 mm x 33 m, kollane</t>
  </si>
  <si>
    <t>isoleer teip, 19 mm x 33 m, punane</t>
  </si>
  <si>
    <t>isoleer teip, 19 mm x 33 m, sinine</t>
  </si>
  <si>
    <t>isoleer teip, 19 mm x 33 m, roheline</t>
  </si>
  <si>
    <t>kaabliside min 450x7,5 mm, 100 tk/pakis, must</t>
  </si>
  <si>
    <t>kaabliside min 250x4,5 mm, 100 tk/pakis, must</t>
  </si>
  <si>
    <t>kaabliside min 360x7,5 mm, 100 tk/pakis, must</t>
  </si>
  <si>
    <t>patarei, AA/LR6, 1,5V, 1 tk</t>
  </si>
  <si>
    <t>patarei, AAA/LR03, 1,5V, 1 tk</t>
  </si>
  <si>
    <t>patarei, L91, 1,5V,  AA, liitium, 1 tk</t>
  </si>
  <si>
    <t>patarei, L92, 1,5V, AAA, liitium, 1 tk</t>
  </si>
  <si>
    <t>kerisekivid 20 kg</t>
  </si>
  <si>
    <t>kaabel XPJ-HF 3G1,5, ühik 1 jm</t>
  </si>
  <si>
    <t>kaabel XPJ-HF 3G2,5, ühik 1 jm</t>
  </si>
  <si>
    <t xml:space="preserve">ühenelüliti </t>
  </si>
  <si>
    <t>grupilüliti</t>
  </si>
  <si>
    <t xml:space="preserve">pistikupesa </t>
  </si>
  <si>
    <t xml:space="preserve">ühene raam </t>
  </si>
  <si>
    <t>kahene raam</t>
  </si>
  <si>
    <t>ABB Basic 55 alpivalge või samaväärne süvistatav sari:</t>
  </si>
  <si>
    <t>LED TORU T8 EM VAL 1200 15W 840 või samaväärne</t>
  </si>
  <si>
    <t>-</t>
  </si>
  <si>
    <t>Kogus</t>
  </si>
  <si>
    <t>Toode ja miinimumnõuded</t>
  </si>
  <si>
    <t>Pakutava toote nimi, tootja ja kirjeldus (esitatud info peab võimaldama hankijal üheselt hinnata pakutava kauba vastavust miinimumnõuetele)</t>
  </si>
  <si>
    <t>Toote 1 tk hind km-ta koos alla-hindlusega**</t>
  </si>
  <si>
    <t>Toote 1 tk hind km-ta*</t>
  </si>
  <si>
    <t xml:space="preserve">Toote 1 tk hind* (pakkumuse esitamise hetkel poes kehtiv tavahind, mis ei sisalda soodustusi) märkida käibemaksuta ja maksimaalselt 2 kohta peale koma. </t>
  </si>
  <si>
    <t>E-poe aadress:</t>
  </si>
  <si>
    <t>Pakkumuse vastavustingimuse kohaselt: peab pakkujal olema toimiv e-pood, kust on võimalik teha tellimusi ja oste raamlepingus sätestatud tingimustel.</t>
  </si>
  <si>
    <t>Pakkumuse vastavustingimuse kohaselt: peab pakkujal olema tehnilise kirjelduse punktis 3.1 toodud asukohtades 1-9 vähemalt kaks kauplust ning need peavad asuma erinevates asukohtades (nt üks pood asub Tallinnas ja teine pood asub Tartus). Pakkuja toob kaupluse nimetuse ja täpse asukoha välja pakkumuse vormil (raamlepingu lisa 2).</t>
  </si>
  <si>
    <t>Ristsubsideerimine on keelatud</t>
  </si>
  <si>
    <t>Allahindlusprotsent (minimaalne allahindlusprotsent, mis peab rakenduma kõikidele kaupadele kogu raamlepingu kehtivuse jooksul poest või e-poest ostmisel)</t>
  </si>
  <si>
    <t>LED TORU OSRAM G13 T8 15W 840 36 EM 1200</t>
  </si>
  <si>
    <t>LAMP LED STANDART E14 7W 806LM 840 P48 M</t>
  </si>
  <si>
    <t>LAMP LED OKKO E27 11W</t>
  </si>
  <si>
    <t>KAABEL XPJ-HF 3G1.5 R100 MTR DCA_ Draka</t>
  </si>
  <si>
    <t>KAABEL XPJ-HF 3G2.5 R100 MTR DCA_ Draka</t>
  </si>
  <si>
    <t>LIHTLÜLITI R-TA SEDNA DESIGN VALGE_ Draka</t>
  </si>
  <si>
    <t>GRUPILÜLITI R-TA SEDNA DESIGN VALGE_ Draka</t>
  </si>
  <si>
    <t>PISTIKUPESA R-TA LK MAAND SEDNA DS.VALGE, Schneider</t>
  </si>
  <si>
    <t>RAAM 1-NE SEDNA DESIGN VALGE , Schneider</t>
  </si>
  <si>
    <t>RAAM 2-NE SEDNA DESIGN VALGE, Schneider</t>
  </si>
  <si>
    <t>KAABLISIDE 7.5X540 ELEMATIC MUST 100TK, Elematic</t>
  </si>
  <si>
    <t>KAABLISIDE 290X4.5 ELEMATIC MUST UV100TK, Elematic</t>
  </si>
  <si>
    <t>KAABLISIDE 7.5X365 ELEMATIC MUST 100TK, Elematic</t>
  </si>
  <si>
    <t>ISOLEERTEIP PVC 33MX19MM MUST, Elematic</t>
  </si>
  <si>
    <t>ISOLEERTEIP PVC 0,15 33MX19MM KOLLANE, Tesa</t>
  </si>
  <si>
    <t>ISOLEERTEIP PVC 33MX19MM PUNANE, Tesa</t>
  </si>
  <si>
    <t>ISOLEERTEIP PVC 33MX19MM SININE, Tesa</t>
  </si>
  <si>
    <t>ISOLEERTEIP PVC 33MX19MM ROHELINE, Tesa</t>
  </si>
  <si>
    <t>KERISEKIVID &lt;10CM. 20KG.ELEKTRIKERISTELE, PARHAAT LÖYLYT</t>
  </si>
  <si>
    <t>PATAREI CAMELION PLUS AA 28+8TK, CAMELION</t>
  </si>
  <si>
    <t>PATAREI CAMELION PLUS AAA 28+8 TK, CAMELION</t>
  </si>
  <si>
    <t>PATAREI GP LITHIUM AA 1.5V 2TK, CAMELION</t>
  </si>
  <si>
    <t>PATAREI GP LITHIUM AAA 1.5V 2TK, GP</t>
  </si>
  <si>
    <t xml:space="preserve">1. Tammsaare tee 49, Tallinn ; Paldiski mnt 108a Tallinn </t>
  </si>
  <si>
    <t xml:space="preserve">2. Riia mnt 140e, Tartu </t>
  </si>
  <si>
    <t>3. Papiniidu 2a, Pärnu</t>
  </si>
  <si>
    <t xml:space="preserve">4. Haljala tee 4, Rakvere </t>
  </si>
  <si>
    <t>5. Tallinna mnt 88, Kuressaare</t>
  </si>
  <si>
    <t xml:space="preserve">6.Kreutzwaldi 89 , Võru;  7.Tartu 84 Valga </t>
  </si>
  <si>
    <t>https://www.k-rauta.ee/</t>
  </si>
  <si>
    <t>E14 sokliga valgusallikas LED min 806 LM 
(sh hind peab kehtima nii sooja kui ka külma valguse puhul ja väiksema valgusvooga E14 sokliga LED valgusallika hind ei või olla kõrgem kui pakutava toote hind)</t>
  </si>
  <si>
    <t>E27 sokliga valgusallikas LED min 1055 LM soe ja külm valgus
(sh hind peab kehtima nii sooja kui ka külma valguse puhul ja väiksema valgusvooga E27 sokliga LED valgusallika hind ei või olla kõrgem kui pakutava toote hind)</t>
  </si>
  <si>
    <t xml:space="preserve">Toote 1 tk hind km-ta koos allahindlusega** - see hind fikseeritakse raamlepingus kauba maksimaalse ühikuhinnana minimaalselt 1 aastaks. Pakkuja arvestama, et kauba tellimisel, mille maksumus on vähemalt 500 eurot käibemaksuga, on transport ja mahalaadimine ostja poolt määratud asukohta (sh vajadusel konkreetsesse ruumi) ostjale ilma täiendava tasuta ehk müüja kulul.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</si>
</sst>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charset val="186"/>
      <scheme val="minor"/>
    </font>
    <font>
      <b/>
      <sz val="11"/>
      <color theme="1"/>
      <name val="Calibri"/>
      <family val="2"/>
      <charset val="186"/>
      <scheme val="minor"/>
    </font>
    <font>
      <sz val="11"/>
      <name val="Calibri"/>
      <family val="2"/>
      <charset val="186"/>
      <scheme val="minor"/>
    </font>
    <font>
      <sz val="11"/>
      <color rgb="FFFF0000"/>
      <name val="Calibri"/>
      <family val="2"/>
      <charset val="186"/>
      <scheme val="minor"/>
    </font>
    <font>
      <u/>
      <sz val="11"/>
      <color theme="10"/>
      <name val="Calibri"/>
      <family val="2"/>
      <charset val="186"/>
      <scheme val="minor"/>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6"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4" fillId="0" borderId="0" applyNumberFormat="0" applyFill="0" applyBorder="0" applyAlignment="0" applyProtection="0"/>
  </cellStyleXfs>
  <cellXfs count="34">
    <xf numFmtId="0" fontId="0" fillId="0" borderId="0" xfId="0"/>
    <xf numFmtId="0" fontId="1" fillId="0" borderId="0" xfId="0" applyFont="1"/>
    <xf numFmtId="0" fontId="0" fillId="0" borderId="0" xfId="0" applyAlignment="1">
      <alignment wrapText="1"/>
    </xf>
    <xf numFmtId="3" fontId="0" fillId="0" borderId="0" xfId="0" applyNumberFormat="1"/>
    <xf numFmtId="4" fontId="0" fillId="0" borderId="0" xfId="0" applyNumberFormat="1"/>
    <xf numFmtId="0" fontId="1" fillId="0" borderId="1" xfId="0" applyFont="1" applyBorder="1"/>
    <xf numFmtId="0" fontId="1" fillId="0" borderId="1" xfId="0" applyFont="1" applyBorder="1" applyAlignment="1">
      <alignment wrapText="1"/>
    </xf>
    <xf numFmtId="3" fontId="1" fillId="0" borderId="1" xfId="0" applyNumberFormat="1" applyFont="1" applyBorder="1" applyAlignment="1">
      <alignment wrapText="1"/>
    </xf>
    <xf numFmtId="4" fontId="1" fillId="0" borderId="1" xfId="0" applyNumberFormat="1" applyFont="1" applyBorder="1" applyAlignment="1">
      <alignment wrapText="1"/>
    </xf>
    <xf numFmtId="0" fontId="0" fillId="0" borderId="1" xfId="0" applyBorder="1"/>
    <xf numFmtId="0" fontId="0" fillId="0" borderId="1" xfId="0" applyBorder="1" applyAlignment="1">
      <alignment wrapText="1"/>
    </xf>
    <xf numFmtId="0" fontId="0" fillId="2" borderId="1" xfId="0" applyFill="1" applyBorder="1"/>
    <xf numFmtId="3" fontId="0" fillId="0" borderId="1" xfId="0" applyNumberFormat="1" applyBorder="1"/>
    <xf numFmtId="4" fontId="0" fillId="0" borderId="1" xfId="0" applyNumberFormat="1" applyBorder="1"/>
    <xf numFmtId="0" fontId="2" fillId="0" borderId="1" xfId="0" applyFont="1" applyBorder="1" applyAlignment="1">
      <alignment wrapText="1"/>
    </xf>
    <xf numFmtId="0" fontId="2" fillId="2" borderId="1" xfId="0" applyFont="1" applyFill="1" applyBorder="1"/>
    <xf numFmtId="3" fontId="2" fillId="0" borderId="1" xfId="0" applyNumberFormat="1" applyFont="1" applyBorder="1"/>
    <xf numFmtId="0" fontId="1" fillId="0" borderId="0" xfId="0" applyFont="1" applyAlignment="1">
      <alignment wrapText="1"/>
    </xf>
    <xf numFmtId="4" fontId="1" fillId="0" borderId="1" xfId="0" applyNumberFormat="1" applyFont="1" applyBorder="1"/>
    <xf numFmtId="3" fontId="1" fillId="2" borderId="1" xfId="0" applyNumberFormat="1" applyFont="1" applyFill="1" applyBorder="1"/>
    <xf numFmtId="4" fontId="1" fillId="3" borderId="1" xfId="0" applyNumberFormat="1" applyFont="1" applyFill="1" applyBorder="1"/>
    <xf numFmtId="4" fontId="0" fillId="2" borderId="1" xfId="0" applyNumberFormat="1" applyFill="1" applyBorder="1"/>
    <xf numFmtId="0" fontId="0" fillId="4" borderId="1" xfId="0" applyFill="1" applyBorder="1"/>
    <xf numFmtId="0" fontId="0" fillId="4" borderId="1" xfId="0" applyFill="1" applyBorder="1" applyAlignment="1">
      <alignment wrapText="1"/>
    </xf>
    <xf numFmtId="0" fontId="0" fillId="4" borderId="1" xfId="0" applyFill="1" applyBorder="1" applyAlignment="1">
      <alignment horizontal="right"/>
    </xf>
    <xf numFmtId="4" fontId="0" fillId="4" borderId="1" xfId="0" applyNumberFormat="1" applyFill="1" applyBorder="1" applyAlignment="1">
      <alignment horizontal="right"/>
    </xf>
    <xf numFmtId="0" fontId="3" fillId="0" borderId="0" xfId="0" applyFont="1" applyAlignment="1">
      <alignment wrapText="1"/>
    </xf>
    <xf numFmtId="0" fontId="2" fillId="0" borderId="0" xfId="0" applyFont="1"/>
    <xf numFmtId="0" fontId="4" fillId="2" borderId="1" xfId="1" applyFill="1" applyBorder="1" applyAlignment="1">
      <alignment wrapText="1"/>
    </xf>
    <xf numFmtId="2" fontId="0" fillId="0" borderId="0" xfId="0" applyNumberFormat="1"/>
    <xf numFmtId="0" fontId="0" fillId="0" borderId="0" xfId="0" applyAlignment="1">
      <alignment wrapText="1"/>
    </xf>
    <xf numFmtId="0" fontId="2" fillId="0" borderId="2" xfId="0" applyFont="1" applyBorder="1" applyAlignment="1">
      <alignment wrapText="1"/>
    </xf>
    <xf numFmtId="0" fontId="2" fillId="0" borderId="2" xfId="0" applyFont="1" applyBorder="1" applyAlignment="1">
      <alignment wrapText="1"/>
    </xf>
    <xf numFmtId="0" fontId="2" fillId="0" borderId="0" xfId="0" applyFont="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476249</xdr:colOff>
      <xdr:row>0</xdr:row>
      <xdr:rowOff>57150</xdr:rowOff>
    </xdr:from>
    <xdr:to>
      <xdr:col>7</xdr:col>
      <xdr:colOff>424022</xdr:colOff>
      <xdr:row>3</xdr:row>
      <xdr:rowOff>104775</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8762999" y="57150"/>
          <a:ext cx="3052923" cy="619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1" i="0" u="none" strike="noStrike" kern="0" cap="none" spc="0" normalizeH="0" baseline="0" noProof="0">
              <a:ln>
                <a:noFill/>
              </a:ln>
              <a:solidFill>
                <a:sysClr val="windowText" lastClr="000000"/>
              </a:solidFill>
              <a:effectLst/>
              <a:uLnTx/>
              <a:uFillTx/>
              <a:latin typeface="Calibri" panose="020F0502020204030204"/>
              <a:ea typeface="+mn-ea"/>
              <a:cs typeface="+mn-cs"/>
            </a:rPr>
            <a:t>Lisa 2</a:t>
          </a:r>
          <a:endParaRPr kumimoji="0" lang="et-EE"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0" i="0" u="none" strike="noStrike" kern="0" cap="none" spc="0" normalizeH="0" baseline="0" noProof="0">
              <a:ln>
                <a:noFill/>
              </a:ln>
              <a:solidFill>
                <a:sysClr val="windowText" lastClr="000000"/>
              </a:solidFill>
              <a:effectLst/>
              <a:uLnTx/>
              <a:uFillTx/>
              <a:latin typeface="+mn-lt"/>
              <a:ea typeface="+mn-ea"/>
              <a:cs typeface="+mn-cs"/>
            </a:rPr>
            <a:t>Raamlepingu „Ehituspoe kaupade ostmine” </a:t>
          </a:r>
        </a:p>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0" i="0" u="none" strike="noStrike" kern="0" cap="none" spc="0" normalizeH="0" baseline="0" noProof="0">
              <a:ln>
                <a:noFill/>
              </a:ln>
              <a:solidFill>
                <a:sysClr val="windowText" lastClr="000000"/>
              </a:solidFill>
              <a:effectLst/>
              <a:uLnTx/>
              <a:uFillTx/>
              <a:latin typeface="+mn-lt"/>
              <a:ea typeface="+mn-ea"/>
              <a:cs typeface="+mn-cs"/>
            </a:rPr>
            <a:t>(viitenumber 284234) juurde</a:t>
          </a:r>
          <a:endParaRPr kumimoji="0" lang="et-EE" sz="1800" b="0" i="0" u="none" strike="noStrike" kern="0" cap="none" spc="0" normalizeH="0" baseline="0" noProof="0">
            <a:ln>
              <a:noFill/>
            </a:ln>
            <a:solidFill>
              <a:sysClr val="windowText" lastClr="000000"/>
            </a:solidFill>
            <a:effectLst/>
            <a:uLnTx/>
            <a:uFillTx/>
          </a:endParaRPr>
        </a:p>
        <a:p>
          <a:pPr marL="0" marR="0" lvl="0" indent="0" algn="r" defTabSz="914400" eaLnBrk="1" fontAlgn="auto" latinLnBrk="0" hangingPunct="1">
            <a:lnSpc>
              <a:spcPct val="100000"/>
            </a:lnSpc>
            <a:spcBef>
              <a:spcPts val="0"/>
            </a:spcBef>
            <a:spcAft>
              <a:spcPts val="0"/>
            </a:spcAft>
            <a:buClrTx/>
            <a:buSzTx/>
            <a:buFontTx/>
            <a:buNone/>
            <a:tabLst/>
            <a:defRPr/>
          </a:pPr>
          <a:endParaRPr kumimoji="0" lang="et-EE" sz="11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k-rauta.e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56"/>
  <sheetViews>
    <sheetView tabSelected="1" view="pageLayout" zoomScaleNormal="100" workbookViewId="0">
      <selection activeCell="A11" sqref="A11:G12"/>
    </sheetView>
  </sheetViews>
  <sheetFormatPr defaultColWidth="8.7109375" defaultRowHeight="15" x14ac:dyDescent="0.25"/>
  <cols>
    <col min="1" max="1" width="4.28515625" bestFit="1" customWidth="1"/>
    <col min="2" max="2" width="56.7109375" style="2" customWidth="1"/>
    <col min="3" max="3" width="57.5703125" customWidth="1"/>
    <col min="4" max="4" width="9.85546875" style="3" customWidth="1"/>
    <col min="5" max="5" width="9.7109375" bestFit="1" customWidth="1"/>
    <col min="6" max="6" width="13.5703125" customWidth="1"/>
    <col min="7" max="7" width="10.28515625" style="4" customWidth="1"/>
  </cols>
  <sheetData>
    <row r="4" spans="1:8" x14ac:dyDescent="0.25">
      <c r="A4" s="1" t="s">
        <v>5</v>
      </c>
    </row>
    <row r="6" spans="1:8" x14ac:dyDescent="0.25">
      <c r="A6" t="s">
        <v>0</v>
      </c>
    </row>
    <row r="7" spans="1:8" x14ac:dyDescent="0.25">
      <c r="A7" s="30" t="s">
        <v>9</v>
      </c>
      <c r="B7" s="30"/>
      <c r="C7" s="30"/>
      <c r="D7" s="30"/>
      <c r="E7" s="30"/>
      <c r="F7" s="30"/>
      <c r="G7" s="30"/>
    </row>
    <row r="8" spans="1:8" x14ac:dyDescent="0.25">
      <c r="A8" s="30"/>
      <c r="B8" s="30"/>
      <c r="C8" s="30"/>
      <c r="D8" s="30"/>
      <c r="E8" s="30"/>
      <c r="F8" s="30"/>
      <c r="G8" s="30"/>
    </row>
    <row r="9" spans="1:8" x14ac:dyDescent="0.25">
      <c r="A9" t="s">
        <v>2</v>
      </c>
    </row>
    <row r="10" spans="1:8" x14ac:dyDescent="0.25">
      <c r="A10" t="s">
        <v>38</v>
      </c>
    </row>
    <row r="11" spans="1:8" x14ac:dyDescent="0.25">
      <c r="A11" s="33" t="s">
        <v>76</v>
      </c>
      <c r="B11" s="33"/>
      <c r="C11" s="33"/>
      <c r="D11" s="33"/>
      <c r="E11" s="33"/>
      <c r="F11" s="33"/>
      <c r="G11" s="33"/>
    </row>
    <row r="12" spans="1:8" x14ac:dyDescent="0.25">
      <c r="A12" s="33"/>
      <c r="B12" s="33"/>
      <c r="C12" s="33"/>
      <c r="D12" s="33"/>
      <c r="E12" s="33"/>
      <c r="F12" s="33"/>
      <c r="G12" s="33"/>
    </row>
    <row r="13" spans="1:8" x14ac:dyDescent="0.25">
      <c r="A13" s="27" t="s">
        <v>42</v>
      </c>
    </row>
    <row r="14" spans="1:8" ht="60" x14ac:dyDescent="0.25">
      <c r="A14" s="5" t="s">
        <v>1</v>
      </c>
      <c r="B14" s="6" t="s">
        <v>34</v>
      </c>
      <c r="C14" s="6" t="s">
        <v>35</v>
      </c>
      <c r="D14" s="7" t="s">
        <v>33</v>
      </c>
      <c r="E14" s="8" t="s">
        <v>37</v>
      </c>
      <c r="F14" s="8" t="s">
        <v>36</v>
      </c>
      <c r="G14" s="8" t="s">
        <v>6</v>
      </c>
    </row>
    <row r="15" spans="1:8" x14ac:dyDescent="0.25">
      <c r="A15" s="9">
        <v>1</v>
      </c>
      <c r="B15" s="14" t="s">
        <v>31</v>
      </c>
      <c r="C15" s="11" t="s">
        <v>44</v>
      </c>
      <c r="D15" s="12">
        <v>1000</v>
      </c>
      <c r="E15" s="21">
        <v>7.35</v>
      </c>
      <c r="F15" s="13">
        <f>E15-E15*$G$40/100</f>
        <v>5.1449999999999996</v>
      </c>
      <c r="G15" s="13">
        <f>D15*E15</f>
        <v>7350</v>
      </c>
      <c r="H15" s="29"/>
    </row>
    <row r="16" spans="1:8" ht="62.1" customHeight="1" x14ac:dyDescent="0.25">
      <c r="A16" s="9">
        <v>2</v>
      </c>
      <c r="B16" s="14" t="s">
        <v>74</v>
      </c>
      <c r="C16" s="11" t="s">
        <v>45</v>
      </c>
      <c r="D16" s="12">
        <v>200</v>
      </c>
      <c r="E16" s="21">
        <v>3.58</v>
      </c>
      <c r="F16" s="13">
        <f t="shared" ref="F16:F38" si="0">E16-E16*$G$40/100</f>
        <v>2.5060000000000002</v>
      </c>
      <c r="G16" s="13">
        <f>D16*E16</f>
        <v>716</v>
      </c>
      <c r="H16" s="29"/>
    </row>
    <row r="17" spans="1:8" ht="60" x14ac:dyDescent="0.25">
      <c r="A17" s="9">
        <v>3</v>
      </c>
      <c r="B17" s="14" t="s">
        <v>75</v>
      </c>
      <c r="C17" s="15" t="s">
        <v>46</v>
      </c>
      <c r="D17" s="16">
        <v>2000</v>
      </c>
      <c r="E17" s="21">
        <v>2.2000000000000002</v>
      </c>
      <c r="F17" s="13">
        <f t="shared" si="0"/>
        <v>1.54</v>
      </c>
      <c r="G17" s="13">
        <f>D17*E17</f>
        <v>4400</v>
      </c>
      <c r="H17" s="29"/>
    </row>
    <row r="18" spans="1:8" x14ac:dyDescent="0.25">
      <c r="A18" s="9">
        <v>4</v>
      </c>
      <c r="B18" s="10" t="s">
        <v>23</v>
      </c>
      <c r="C18" s="11" t="s">
        <v>47</v>
      </c>
      <c r="D18" s="12">
        <v>100</v>
      </c>
      <c r="E18" s="21">
        <v>1.46</v>
      </c>
      <c r="F18" s="13">
        <f t="shared" si="0"/>
        <v>1.022</v>
      </c>
      <c r="G18" s="13">
        <f t="shared" ref="G18" si="1">D18*E18</f>
        <v>146</v>
      </c>
      <c r="H18" s="29"/>
    </row>
    <row r="19" spans="1:8" x14ac:dyDescent="0.25">
      <c r="A19" s="9">
        <v>5</v>
      </c>
      <c r="B19" s="10" t="s">
        <v>24</v>
      </c>
      <c r="C19" s="11" t="s">
        <v>48</v>
      </c>
      <c r="D19" s="12">
        <v>100</v>
      </c>
      <c r="E19" s="21">
        <v>2.1800000000000002</v>
      </c>
      <c r="F19" s="13">
        <f t="shared" si="0"/>
        <v>1.5260000000000002</v>
      </c>
      <c r="G19" s="13">
        <f>D19*E19</f>
        <v>218.00000000000003</v>
      </c>
      <c r="H19" s="29"/>
    </row>
    <row r="20" spans="1:8" x14ac:dyDescent="0.25">
      <c r="A20" s="22"/>
      <c r="B20" s="23" t="s">
        <v>30</v>
      </c>
      <c r="C20" s="22" t="s">
        <v>32</v>
      </c>
      <c r="D20" s="24" t="s">
        <v>32</v>
      </c>
      <c r="E20" s="25" t="s">
        <v>32</v>
      </c>
      <c r="F20" s="25" t="s">
        <v>32</v>
      </c>
      <c r="G20" s="25" t="s">
        <v>32</v>
      </c>
      <c r="H20" s="29"/>
    </row>
    <row r="21" spans="1:8" x14ac:dyDescent="0.25">
      <c r="A21" s="9">
        <v>6</v>
      </c>
      <c r="B21" s="10" t="s">
        <v>25</v>
      </c>
      <c r="C21" s="11" t="s">
        <v>49</v>
      </c>
      <c r="D21" s="12">
        <v>200</v>
      </c>
      <c r="E21" s="21">
        <v>3.95</v>
      </c>
      <c r="F21" s="13">
        <f t="shared" si="0"/>
        <v>2.7650000000000001</v>
      </c>
      <c r="G21" s="13">
        <f t="shared" ref="G21:G38" si="2">D21*E21</f>
        <v>790</v>
      </c>
      <c r="H21" s="29"/>
    </row>
    <row r="22" spans="1:8" x14ac:dyDescent="0.25">
      <c r="A22" s="9">
        <v>7</v>
      </c>
      <c r="B22" s="10" t="s">
        <v>26</v>
      </c>
      <c r="C22" s="11" t="s">
        <v>50</v>
      </c>
      <c r="D22" s="12">
        <v>200</v>
      </c>
      <c r="E22" s="21">
        <v>5.15</v>
      </c>
      <c r="F22" s="13">
        <f t="shared" si="0"/>
        <v>3.6050000000000004</v>
      </c>
      <c r="G22" s="13">
        <f t="shared" si="2"/>
        <v>1030</v>
      </c>
      <c r="H22" s="29"/>
    </row>
    <row r="23" spans="1:8" x14ac:dyDescent="0.25">
      <c r="A23" s="9">
        <v>8</v>
      </c>
      <c r="B23" s="10" t="s">
        <v>27</v>
      </c>
      <c r="C23" s="11" t="s">
        <v>51</v>
      </c>
      <c r="D23" s="12">
        <v>200</v>
      </c>
      <c r="E23" s="21">
        <v>2.2000000000000002</v>
      </c>
      <c r="F23" s="13">
        <f t="shared" si="0"/>
        <v>1.54</v>
      </c>
      <c r="G23" s="13">
        <f t="shared" si="2"/>
        <v>440.00000000000006</v>
      </c>
      <c r="H23" s="29"/>
    </row>
    <row r="24" spans="1:8" x14ac:dyDescent="0.25">
      <c r="A24" s="9">
        <v>9</v>
      </c>
      <c r="B24" s="10" t="s">
        <v>28</v>
      </c>
      <c r="C24" s="11" t="s">
        <v>52</v>
      </c>
      <c r="D24" s="12">
        <v>200</v>
      </c>
      <c r="E24" s="21">
        <v>1</v>
      </c>
      <c r="F24" s="13">
        <f t="shared" si="0"/>
        <v>0.7</v>
      </c>
      <c r="G24" s="13">
        <f t="shared" si="2"/>
        <v>200</v>
      </c>
      <c r="H24" s="29"/>
    </row>
    <row r="25" spans="1:8" x14ac:dyDescent="0.25">
      <c r="A25" s="9">
        <v>10</v>
      </c>
      <c r="B25" s="10" t="s">
        <v>29</v>
      </c>
      <c r="C25" s="11" t="s">
        <v>53</v>
      </c>
      <c r="D25" s="12">
        <v>200</v>
      </c>
      <c r="E25" s="21">
        <v>1.99</v>
      </c>
      <c r="F25" s="13">
        <f t="shared" si="0"/>
        <v>1.393</v>
      </c>
      <c r="G25" s="13">
        <f t="shared" si="2"/>
        <v>398</v>
      </c>
      <c r="H25" s="29"/>
    </row>
    <row r="26" spans="1:8" x14ac:dyDescent="0.25">
      <c r="A26" s="9">
        <v>11</v>
      </c>
      <c r="B26" s="14" t="s">
        <v>15</v>
      </c>
      <c r="C26" s="11" t="s">
        <v>54</v>
      </c>
      <c r="D26" s="12">
        <v>1000</v>
      </c>
      <c r="E26" s="21">
        <v>16.399999999999999</v>
      </c>
      <c r="F26" s="13">
        <f t="shared" si="0"/>
        <v>11.48</v>
      </c>
      <c r="G26" s="13">
        <f t="shared" si="2"/>
        <v>16400</v>
      </c>
      <c r="H26" s="29"/>
    </row>
    <row r="27" spans="1:8" x14ac:dyDescent="0.25">
      <c r="A27" s="9">
        <v>12</v>
      </c>
      <c r="B27" s="14" t="s">
        <v>16</v>
      </c>
      <c r="C27" s="11" t="s">
        <v>55</v>
      </c>
      <c r="D27" s="12">
        <v>900</v>
      </c>
      <c r="E27" s="21">
        <v>3.9</v>
      </c>
      <c r="F27" s="13">
        <f t="shared" si="0"/>
        <v>2.73</v>
      </c>
      <c r="G27" s="13">
        <f t="shared" si="2"/>
        <v>3510</v>
      </c>
      <c r="H27" s="29"/>
    </row>
    <row r="28" spans="1:8" x14ac:dyDescent="0.25">
      <c r="A28" s="9">
        <v>13</v>
      </c>
      <c r="B28" s="14" t="s">
        <v>17</v>
      </c>
      <c r="C28" s="11" t="s">
        <v>56</v>
      </c>
      <c r="D28" s="12">
        <v>150</v>
      </c>
      <c r="E28" s="21">
        <v>9.8000000000000007</v>
      </c>
      <c r="F28" s="13">
        <f t="shared" si="0"/>
        <v>6.8600000000000012</v>
      </c>
      <c r="G28" s="13">
        <f t="shared" si="2"/>
        <v>1470</v>
      </c>
      <c r="H28" s="29"/>
    </row>
    <row r="29" spans="1:8" x14ac:dyDescent="0.25">
      <c r="A29" s="9">
        <v>14</v>
      </c>
      <c r="B29" s="14" t="s">
        <v>4</v>
      </c>
      <c r="C29" s="15" t="s">
        <v>57</v>
      </c>
      <c r="D29" s="12">
        <v>1300</v>
      </c>
      <c r="E29" s="21">
        <v>3.7</v>
      </c>
      <c r="F29" s="13">
        <f t="shared" si="0"/>
        <v>2.59</v>
      </c>
      <c r="G29" s="13">
        <f t="shared" si="2"/>
        <v>4810</v>
      </c>
      <c r="H29" s="29"/>
    </row>
    <row r="30" spans="1:8" x14ac:dyDescent="0.25">
      <c r="A30" s="9">
        <v>15</v>
      </c>
      <c r="B30" s="14" t="s">
        <v>11</v>
      </c>
      <c r="C30" s="11" t="s">
        <v>58</v>
      </c>
      <c r="D30" s="16">
        <v>300</v>
      </c>
      <c r="E30" s="21">
        <v>3.7</v>
      </c>
      <c r="F30" s="13">
        <f t="shared" si="0"/>
        <v>2.59</v>
      </c>
      <c r="G30" s="13">
        <f t="shared" si="2"/>
        <v>1110</v>
      </c>
      <c r="H30" s="29"/>
    </row>
    <row r="31" spans="1:8" x14ac:dyDescent="0.25">
      <c r="A31" s="9">
        <v>16</v>
      </c>
      <c r="B31" s="14" t="s">
        <v>12</v>
      </c>
      <c r="C31" s="15" t="s">
        <v>59</v>
      </c>
      <c r="D31" s="16">
        <v>300</v>
      </c>
      <c r="E31" s="21">
        <v>3.7</v>
      </c>
      <c r="F31" s="13">
        <f t="shared" si="0"/>
        <v>2.59</v>
      </c>
      <c r="G31" s="13">
        <f t="shared" si="2"/>
        <v>1110</v>
      </c>
      <c r="H31" s="29"/>
    </row>
    <row r="32" spans="1:8" x14ac:dyDescent="0.25">
      <c r="A32" s="9">
        <v>17</v>
      </c>
      <c r="B32" s="14" t="s">
        <v>13</v>
      </c>
      <c r="C32" s="11" t="s">
        <v>60</v>
      </c>
      <c r="D32" s="16">
        <v>300</v>
      </c>
      <c r="E32" s="21">
        <v>3.7</v>
      </c>
      <c r="F32" s="13">
        <f t="shared" si="0"/>
        <v>2.59</v>
      </c>
      <c r="G32" s="13">
        <f t="shared" si="2"/>
        <v>1110</v>
      </c>
      <c r="H32" s="29"/>
    </row>
    <row r="33" spans="1:8" x14ac:dyDescent="0.25">
      <c r="A33" s="9">
        <v>18</v>
      </c>
      <c r="B33" s="14" t="s">
        <v>14</v>
      </c>
      <c r="C33" s="15" t="s">
        <v>61</v>
      </c>
      <c r="D33" s="16">
        <v>300</v>
      </c>
      <c r="E33" s="21">
        <v>3.6</v>
      </c>
      <c r="F33" s="13">
        <f t="shared" si="0"/>
        <v>2.52</v>
      </c>
      <c r="G33" s="13">
        <f t="shared" si="2"/>
        <v>1080</v>
      </c>
      <c r="H33" s="29"/>
    </row>
    <row r="34" spans="1:8" x14ac:dyDescent="0.25">
      <c r="A34" s="9">
        <v>19</v>
      </c>
      <c r="B34" s="10" t="s">
        <v>22</v>
      </c>
      <c r="C34" s="11" t="s">
        <v>62</v>
      </c>
      <c r="D34" s="12">
        <v>500</v>
      </c>
      <c r="E34" s="21">
        <v>10.95</v>
      </c>
      <c r="F34" s="13">
        <f t="shared" si="0"/>
        <v>7.6649999999999991</v>
      </c>
      <c r="G34" s="13">
        <f t="shared" si="2"/>
        <v>5475</v>
      </c>
      <c r="H34" s="29"/>
    </row>
    <row r="35" spans="1:8" x14ac:dyDescent="0.25">
      <c r="A35" s="9">
        <v>20</v>
      </c>
      <c r="B35" s="10" t="s">
        <v>18</v>
      </c>
      <c r="C35" s="11" t="s">
        <v>63</v>
      </c>
      <c r="D35" s="12">
        <v>50000</v>
      </c>
      <c r="E35" s="21">
        <v>0.45</v>
      </c>
      <c r="F35" s="13">
        <f t="shared" si="0"/>
        <v>0.315</v>
      </c>
      <c r="G35" s="13">
        <f t="shared" si="2"/>
        <v>22500</v>
      </c>
      <c r="H35" s="29"/>
    </row>
    <row r="36" spans="1:8" x14ac:dyDescent="0.25">
      <c r="A36" s="9">
        <v>21</v>
      </c>
      <c r="B36" s="10" t="s">
        <v>19</v>
      </c>
      <c r="C36" s="11" t="s">
        <v>64</v>
      </c>
      <c r="D36" s="12">
        <v>30000</v>
      </c>
      <c r="E36" s="21">
        <v>0.44</v>
      </c>
      <c r="F36" s="13">
        <f t="shared" si="0"/>
        <v>0.308</v>
      </c>
      <c r="G36" s="13">
        <f t="shared" si="2"/>
        <v>13200</v>
      </c>
    </row>
    <row r="37" spans="1:8" x14ac:dyDescent="0.25">
      <c r="A37" s="9">
        <v>22</v>
      </c>
      <c r="B37" s="14" t="s">
        <v>20</v>
      </c>
      <c r="C37" s="15" t="s">
        <v>65</v>
      </c>
      <c r="D37" s="16">
        <v>5000</v>
      </c>
      <c r="E37" s="21">
        <v>2.8</v>
      </c>
      <c r="F37" s="13">
        <f t="shared" si="0"/>
        <v>1.96</v>
      </c>
      <c r="G37" s="13">
        <f t="shared" si="2"/>
        <v>14000</v>
      </c>
    </row>
    <row r="38" spans="1:8" x14ac:dyDescent="0.25">
      <c r="A38" s="9">
        <v>23</v>
      </c>
      <c r="B38" s="14" t="s">
        <v>21</v>
      </c>
      <c r="C38" s="15" t="s">
        <v>66</v>
      </c>
      <c r="D38" s="16">
        <v>5000</v>
      </c>
      <c r="E38" s="21">
        <v>2.2000000000000002</v>
      </c>
      <c r="F38" s="13">
        <f t="shared" si="0"/>
        <v>1.54</v>
      </c>
      <c r="G38" s="13">
        <f t="shared" si="2"/>
        <v>11000</v>
      </c>
    </row>
    <row r="39" spans="1:8" x14ac:dyDescent="0.25">
      <c r="B39" s="17" t="s">
        <v>7</v>
      </c>
      <c r="G39" s="18">
        <f>SUM(G15:G38)</f>
        <v>112463</v>
      </c>
    </row>
    <row r="40" spans="1:8" ht="45" x14ac:dyDescent="0.25">
      <c r="B40" s="17" t="s">
        <v>43</v>
      </c>
      <c r="G40" s="19">
        <v>30</v>
      </c>
      <c r="H40" s="1" t="s">
        <v>3</v>
      </c>
    </row>
    <row r="41" spans="1:8" x14ac:dyDescent="0.25">
      <c r="B41" s="17" t="s">
        <v>8</v>
      </c>
      <c r="C41" s="1"/>
      <c r="G41" s="20">
        <f>G39-G39*G40/100</f>
        <v>78724.100000000006</v>
      </c>
      <c r="H41" s="1"/>
    </row>
    <row r="42" spans="1:8" x14ac:dyDescent="0.25">
      <c r="B42" s="1" t="s">
        <v>10</v>
      </c>
    </row>
    <row r="43" spans="1:8" x14ac:dyDescent="0.25">
      <c r="B43" s="11" t="s">
        <v>67</v>
      </c>
      <c r="C43" s="31" t="s">
        <v>41</v>
      </c>
    </row>
    <row r="44" spans="1:8" x14ac:dyDescent="0.25">
      <c r="B44" s="11" t="s">
        <v>68</v>
      </c>
      <c r="C44" s="31"/>
    </row>
    <row r="45" spans="1:8" x14ac:dyDescent="0.25">
      <c r="B45" s="11" t="s">
        <v>69</v>
      </c>
      <c r="C45" s="31"/>
    </row>
    <row r="46" spans="1:8" x14ac:dyDescent="0.25">
      <c r="B46" s="11" t="s">
        <v>70</v>
      </c>
      <c r="C46" s="31"/>
    </row>
    <row r="47" spans="1:8" x14ac:dyDescent="0.25">
      <c r="B47" s="11" t="s">
        <v>71</v>
      </c>
      <c r="C47" s="31"/>
    </row>
    <row r="48" spans="1:8" x14ac:dyDescent="0.25">
      <c r="B48" s="11" t="s">
        <v>72</v>
      </c>
      <c r="C48" s="31"/>
    </row>
    <row r="49" spans="2:3" x14ac:dyDescent="0.25">
      <c r="C49" s="27"/>
    </row>
    <row r="50" spans="2:3" x14ac:dyDescent="0.25">
      <c r="B50" s="17" t="s">
        <v>39</v>
      </c>
      <c r="C50" s="27"/>
    </row>
    <row r="51" spans="2:3" ht="45" customHeight="1" x14ac:dyDescent="0.25">
      <c r="B51" s="28" t="s">
        <v>73</v>
      </c>
      <c r="C51" s="32" t="s">
        <v>40</v>
      </c>
    </row>
    <row r="52" spans="2:3" x14ac:dyDescent="0.25">
      <c r="C52" s="26"/>
    </row>
    <row r="53" spans="2:3" x14ac:dyDescent="0.25">
      <c r="C53" s="26"/>
    </row>
    <row r="54" spans="2:3" x14ac:dyDescent="0.25">
      <c r="C54" s="26"/>
    </row>
    <row r="55" spans="2:3" x14ac:dyDescent="0.25">
      <c r="C55" s="26"/>
    </row>
    <row r="56" spans="2:3" x14ac:dyDescent="0.25">
      <c r="C56" s="26"/>
    </row>
  </sheetData>
  <mergeCells count="3">
    <mergeCell ref="A7:G8"/>
    <mergeCell ref="C43:C48"/>
    <mergeCell ref="A11:G12"/>
  </mergeCells>
  <hyperlinks>
    <hyperlink ref="B51" r:id="rId1"/>
  </hyperlinks>
  <pageMargins left="0.7" right="0.7" top="0.75" bottom="0.75" header="0.3" footer="0.3"/>
  <pageSetup paperSize="9" scale="75" orientation="landscape" r:id="rId2"/>
  <headerFooter>
    <oddFooter>&amp;C&amp;9&amp;P/&amp;N</oddFoot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TaxCatchAll xmlns="d5573a5d-10e4-4724-a6b0-f07fd5e60675"/>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06AB6ED38FDA594AA12C57D59BAAD0F5" ma:contentTypeVersion="3" ma:contentTypeDescription="Loo uus dokument" ma:contentTypeScope="" ma:versionID="425d17cfa9ec4f94bf36304dd6e0feb5">
  <xsd:schema xmlns:xsd="http://www.w3.org/2001/XMLSchema" xmlns:xs="http://www.w3.org/2001/XMLSchema" xmlns:p="http://schemas.microsoft.com/office/2006/metadata/properties" xmlns:ns2="d5573a5d-10e4-4724-a6b0-f07fd5e60675" xmlns:ns3="http://schemas.microsoft.com/sharepoint/v4" xmlns:ns4="dc4eddb5-893d-46fb-9a13-cb0b8602c7d4" targetNamespace="http://schemas.microsoft.com/office/2006/metadata/properties" ma:root="true" ma:fieldsID="122a1db06e202490f94568b697788605" ns2:_="" ns3:_="" ns4:_="">
    <xsd:import namespace="d5573a5d-10e4-4724-a6b0-f07fd5e60675"/>
    <xsd:import namespace="http://schemas.microsoft.com/sharepoint/v4"/>
    <xsd:import namespace="dc4eddb5-893d-46fb-9a13-cb0b8602c7d4"/>
    <xsd:element name="properties">
      <xsd:complexType>
        <xsd:sequence>
          <xsd:element name="documentManagement">
            <xsd:complexType>
              <xsd:all>
                <xsd:element ref="ns2:TaxCatchAll" minOccurs="0"/>
                <xsd:element ref="ns2:TaxCatchAllLabel" minOccurs="0"/>
                <xsd:element ref="ns3:IconOverlay"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4eddb5-893d-46fb-9a13-cb0b8602c7d4" elementFormDefault="qualified">
    <xsd:import namespace="http://schemas.microsoft.com/office/2006/documentManagement/types"/>
    <xsd:import namespace="http://schemas.microsoft.com/office/infopath/2007/PartnerControls"/>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01641E7-C280-480B-A2A9-800C57DCC71C}">
  <ds:schemaRefs>
    <ds:schemaRef ds:uri="http://schemas.microsoft.com/sharepoint/v3/contenttype/forms"/>
  </ds:schemaRefs>
</ds:datastoreItem>
</file>

<file path=customXml/itemProps2.xml><?xml version="1.0" encoding="utf-8"?>
<ds:datastoreItem xmlns:ds="http://schemas.openxmlformats.org/officeDocument/2006/customXml" ds:itemID="{2309B165-309C-43D9-8C51-555DF218033C}">
  <ds:schemaRefs>
    <ds:schemaRef ds:uri="http://purl.org/dc/terms/"/>
    <ds:schemaRef ds:uri="http://schemas.microsoft.com/office/2006/documentManagement/types"/>
    <ds:schemaRef ds:uri="http://purl.org/dc/elements/1.1/"/>
    <ds:schemaRef ds:uri="http://schemas.microsoft.com/office/infopath/2007/PartnerControls"/>
    <ds:schemaRef ds:uri="http://schemas.microsoft.com/sharepoint/v4"/>
    <ds:schemaRef ds:uri="http://purl.org/dc/dcmitype/"/>
    <ds:schemaRef ds:uri="http://schemas.openxmlformats.org/package/2006/metadata/core-properties"/>
    <ds:schemaRef ds:uri="dc4eddb5-893d-46fb-9a13-cb0b8602c7d4"/>
    <ds:schemaRef ds:uri="d5573a5d-10e4-4724-a6b0-f07fd5e60675"/>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4A474F02-1C06-41B7-B87B-4A9D5A23C64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Anu Arukaev</cp:lastModifiedBy>
  <cp:lastPrinted>2024-10-04T05:29:20Z</cp:lastPrinted>
  <dcterms:created xsi:type="dcterms:W3CDTF">2020-09-11T06:14:29Z</dcterms:created>
  <dcterms:modified xsi:type="dcterms:W3CDTF">2024-11-25T16:15:16Z</dcterms:modified>
  <dc:title>Lisa 2. Pakkumuse vorm hankeosa 1 „Elektrikaubad“</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y fmtid="{D5CDD505-2E9C-101B-9397-08002B2CF9AE}" pid="3" name="MSIP_Label_f914aa28-8067-4004-849a-93ab903c078e_Enabled">
    <vt:lpwstr>true</vt:lpwstr>
  </property>
  <property fmtid="{D5CDD505-2E9C-101B-9397-08002B2CF9AE}" pid="4" name="MSIP_Label_f914aa28-8067-4004-849a-93ab903c078e_SetDate">
    <vt:lpwstr>2024-11-01T12:15:32Z</vt:lpwstr>
  </property>
  <property fmtid="{D5CDD505-2E9C-101B-9397-08002B2CF9AE}" pid="5" name="MSIP_Label_f914aa28-8067-4004-849a-93ab903c078e_Method">
    <vt:lpwstr>Standard</vt:lpwstr>
  </property>
  <property fmtid="{D5CDD505-2E9C-101B-9397-08002B2CF9AE}" pid="6" name="MSIP_Label_f914aa28-8067-4004-849a-93ab903c078e_Name">
    <vt:lpwstr>f914aa28-8067-4004-849a-93ab903c078e</vt:lpwstr>
  </property>
  <property fmtid="{D5CDD505-2E9C-101B-9397-08002B2CF9AE}" pid="7" name="MSIP_Label_f914aa28-8067-4004-849a-93ab903c078e_SiteId">
    <vt:lpwstr>ae6e7baa-e1bf-4ef0-92a1-4eb28ec805c0</vt:lpwstr>
  </property>
  <property fmtid="{D5CDD505-2E9C-101B-9397-08002B2CF9AE}" pid="8" name="MSIP_Label_f914aa28-8067-4004-849a-93ab903c078e_ActionId">
    <vt:lpwstr>fc8520c2-223b-4f2c-9b57-dda435bada27</vt:lpwstr>
  </property>
  <property fmtid="{D5CDD505-2E9C-101B-9397-08002B2CF9AE}" pid="9" name="MSIP_Label_f914aa28-8067-4004-849a-93ab903c078e_ContentBits">
    <vt:lpwstr>0</vt:lpwstr>
  </property>
</Properties>
</file>